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Shee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<sst xmlns="http://schemas.openxmlformats.org/spreadsheetml/2006/main" count="109" uniqueCount="73">
  <si>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</si>
  <si>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</si>
  <si>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</si>
  <si>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</si>
  <si>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</si>
  <si>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</si>
  <si>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</si>
  <si>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</si>
  <si>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</si>
  <si>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</si>
  <si>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</si>
  <si>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</si>
  <si>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</si>
  <si>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</si>
  <si>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</si>
  <si>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</si>
  <si>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</si>
  <si>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</si>
  <si>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</si>
  <si>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</si>
  <si>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</si>
  <si>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</si>
  <si>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</si>
  <si>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</si>
  <si>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</si>
  <si>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</si>
  <si>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</si>
  <si>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</si>
  <si>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</si>
  <si>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</si>
  <si>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</si>
  <si>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</si>
  <si>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</si>
  <si>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</si>
  <si>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</si>
  <si>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</si>
  <si>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</si>
  <si>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</si>
  <si>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</si>
  <si>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</si>
  <si>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</si>
  <si>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</si>
  <si>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</si>
  <si>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</si>
  <si>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</si>
  <si>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</si>
  <si>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</si>
  <si>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</si>
  <si>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652- sufinanciranje cijene usluge (domarine)</t>
  </si>
  <si>
    <t>641- prihodi od financijske imovine</t>
  </si>
  <si>
    <t>671- županijski proračun</t>
  </si>
  <si>
    <t>Opći prihodi i primici - ŽUPANIJSKI PRORAČUN</t>
  </si>
  <si>
    <t>Opći prihodi i primici - DRŽAVNI PRORAČUN</t>
  </si>
  <si>
    <t>Prihodi za posebne namjene/ uplate za smještaj i hranu, kamate</t>
  </si>
  <si>
    <t xml:space="preserve">UKUPNO: </t>
  </si>
  <si>
    <t>Predsjednik Domskog odbora:</t>
  </si>
  <si>
    <t>Petar Radulović</t>
  </si>
  <si>
    <t>PROJEKCIJA PLANA ZA 2017.</t>
  </si>
  <si>
    <t>2017.</t>
  </si>
  <si>
    <t>Ukupno prihodi i primici za 2017.</t>
  </si>
  <si>
    <t>2018.</t>
  </si>
  <si>
    <t>Ukupno prihodi i primici za 2018.</t>
  </si>
  <si>
    <t>636-državni proračun</t>
  </si>
  <si>
    <t>PLAN 
za 2016.</t>
  </si>
  <si>
    <t>Projekcija plana
za 2017.</t>
  </si>
  <si>
    <t>Projekcija plana 
za 2018.</t>
  </si>
  <si>
    <t>PLAN
za 2016.</t>
  </si>
  <si>
    <t>FINANCIJSKI PLAN MUŠKOG UČENIČKOG DOMA DUBROVNIK ZA 2016. I                                                                                                                                                PROJEKCIJA PLANA ZA  2017. I 2018. GODINU</t>
  </si>
  <si>
    <t>PLAN PRIHODA I PRIMITAKA</t>
  </si>
  <si>
    <t>PLAN RASHODA I IZDATAKA 2016</t>
  </si>
  <si>
    <t>PLAN ZA 2016.</t>
  </si>
  <si>
    <t>PROJEKCIJA PLANA ZA 2018.</t>
  </si>
  <si>
    <t>URBROJ: 373/2015.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</si>
</sst>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40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40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1" fontId="22" fillId="0" borderId="43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1" fontId="21" fillId="0" borderId="21" xfId="0" applyNumberFormat="1" applyFont="1" applyFill="1" applyBorder="1" applyAlignment="1">
      <alignment horizontal="left" wrapText="1"/>
    </xf>
    <xf numFmtId="0" fontId="21" fillId="0" borderId="21" xfId="0" applyFont="1" applyBorder="1" applyAlignment="1">
      <alignment vertical="center" wrapText="1"/>
    </xf>
    <xf numFmtId="0" fontId="27" fillId="0" borderId="21" xfId="0" applyNumberFormat="1" applyFont="1" applyFill="1" applyBorder="1" applyAlignment="1" applyProtection="1">
      <alignment horizontal="center"/>
      <protection/>
    </xf>
    <xf numFmtId="4" fontId="27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4" fontId="25" fillId="0" borderId="21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left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3" fontId="40" fillId="48" borderId="21" xfId="0" applyNumberFormat="1" applyFont="1" applyFill="1" applyBorder="1" applyAlignment="1">
      <alignment wrapText="1"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3" fontId="34" fillId="0" borderId="21" xfId="0" applyNumberFormat="1" applyFont="1" applyFill="1" applyBorder="1" applyAlignment="1" applyProtection="1">
      <alignment horizontal="right" vertical="center"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250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250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4" t="s">
        <v>67</v>
      </c>
      <c r="B1" s="144"/>
      <c r="C1" s="144"/>
      <c r="D1" s="144"/>
      <c r="E1" s="144"/>
      <c r="F1" s="144"/>
      <c r="G1" s="144"/>
      <c r="H1" s="144"/>
    </row>
    <row r="2" spans="1:8" s="73" customFormat="1" ht="26.25" customHeight="1">
      <c r="A2" s="144" t="s">
        <v>41</v>
      </c>
      <c r="B2" s="144"/>
      <c r="C2" s="144"/>
      <c r="D2" s="144"/>
      <c r="E2" s="144"/>
      <c r="F2" s="144"/>
      <c r="G2" s="145"/>
      <c r="H2" s="14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63</v>
      </c>
      <c r="G5" s="80" t="s">
        <v>64</v>
      </c>
      <c r="H5" s="81" t="s">
        <v>65</v>
      </c>
      <c r="I5" s="82"/>
    </row>
    <row r="6" spans="1:9" ht="27.75" customHeight="1">
      <c r="A6" s="142" t="s">
        <v>43</v>
      </c>
      <c r="B6" s="141"/>
      <c r="C6" s="141"/>
      <c r="D6" s="141"/>
      <c r="E6" s="143"/>
      <c r="F6" s="84">
        <v>3415100</v>
      </c>
      <c r="G6" s="84">
        <v>3535100</v>
      </c>
      <c r="H6" s="139">
        <v>3655100</v>
      </c>
      <c r="I6" s="103"/>
    </row>
    <row r="7" spans="1:8" ht="22.5" customHeight="1">
      <c r="A7" s="142" t="s">
        <v>0</v>
      </c>
      <c r="B7" s="141"/>
      <c r="C7" s="141"/>
      <c r="D7" s="141"/>
      <c r="E7" s="143"/>
      <c r="F7" s="83">
        <v>3415100</v>
      </c>
      <c r="G7" s="83">
        <v>3535100</v>
      </c>
      <c r="H7" s="139">
        <v>3655100</v>
      </c>
    </row>
    <row r="8" spans="1:8" ht="22.5" customHeight="1">
      <c r="A8" s="147" t="s">
        <v>1</v>
      </c>
      <c r="B8" s="143"/>
      <c r="C8" s="143"/>
      <c r="D8" s="143"/>
      <c r="E8" s="143"/>
      <c r="F8" s="83"/>
      <c r="G8" s="83"/>
      <c r="H8" s="83"/>
    </row>
    <row r="9" spans="1:8" ht="22.5" customHeight="1">
      <c r="A9" s="104" t="s">
        <v>44</v>
      </c>
      <c r="B9" s="1"/>
      <c r="C9" s="1"/>
      <c r="D9" s="1"/>
      <c r="E9" s="1"/>
      <c r="F9" s="83">
        <v>3415100</v>
      </c>
      <c r="G9" s="83">
        <v>3535100</v>
      </c>
      <c r="H9" s="139">
        <v>3655100</v>
      </c>
    </row>
    <row r="10" spans="1:8" ht="22.5" customHeight="1">
      <c r="A10" s="140" t="s">
        <v>2</v>
      </c>
      <c r="B10" s="141"/>
      <c r="C10" s="141"/>
      <c r="D10" s="141"/>
      <c r="E10" s="148"/>
      <c r="F10" s="84">
        <v>3325100</v>
      </c>
      <c r="G10" s="84">
        <v>3435100</v>
      </c>
      <c r="H10" s="84">
        <v>3510600</v>
      </c>
    </row>
    <row r="11" spans="1:8" ht="22.5" customHeight="1">
      <c r="A11" s="147" t="s">
        <v>3</v>
      </c>
      <c r="B11" s="143"/>
      <c r="C11" s="143"/>
      <c r="D11" s="143"/>
      <c r="E11" s="143"/>
      <c r="F11" s="84">
        <v>90000</v>
      </c>
      <c r="G11" s="84">
        <v>100000</v>
      </c>
      <c r="H11" s="84">
        <v>145000</v>
      </c>
    </row>
    <row r="12" spans="1:8" ht="22.5" customHeight="1">
      <c r="A12" s="140" t="s">
        <v>4</v>
      </c>
      <c r="B12" s="141"/>
      <c r="C12" s="141"/>
      <c r="D12" s="141"/>
      <c r="E12" s="141"/>
      <c r="F12" s="84">
        <v>0</v>
      </c>
      <c r="G12" s="84">
        <v>0</v>
      </c>
      <c r="H12" s="84">
        <v>0</v>
      </c>
    </row>
    <row r="13" spans="1:8" ht="25.5" customHeight="1">
      <c r="A13" s="144"/>
      <c r="B13" s="149"/>
      <c r="C13" s="149"/>
      <c r="D13" s="149"/>
      <c r="E13" s="149"/>
      <c r="F13" s="146"/>
      <c r="G13" s="146"/>
      <c r="H13" s="146"/>
    </row>
    <row r="14" spans="1:8" ht="27.75" customHeight="1">
      <c r="A14" s="76"/>
      <c r="B14" s="77"/>
      <c r="C14" s="77"/>
      <c r="D14" s="78"/>
      <c r="E14" s="79"/>
      <c r="F14" s="80" t="s">
        <v>63</v>
      </c>
      <c r="G14" s="80" t="s">
        <v>64</v>
      </c>
      <c r="H14" s="81" t="s">
        <v>65</v>
      </c>
    </row>
    <row r="15" spans="1:8" ht="22.5" customHeight="1">
      <c r="A15" s="150" t="s">
        <v>5</v>
      </c>
      <c r="B15" s="151"/>
      <c r="C15" s="151"/>
      <c r="D15" s="151"/>
      <c r="E15" s="152"/>
      <c r="F15" s="86">
        <v>0</v>
      </c>
      <c r="G15" s="86">
        <v>0</v>
      </c>
      <c r="H15" s="84">
        <v>0</v>
      </c>
    </row>
    <row r="16" spans="1:8" s="68" customFormat="1" ht="25.5" customHeight="1">
      <c r="A16" s="153"/>
      <c r="B16" s="149"/>
      <c r="C16" s="149"/>
      <c r="D16" s="149"/>
      <c r="E16" s="149"/>
      <c r="F16" s="146"/>
      <c r="G16" s="146"/>
      <c r="H16" s="146"/>
    </row>
    <row r="17" spans="1:8" s="68" customFormat="1" ht="27.75" customHeight="1">
      <c r="A17" s="76"/>
      <c r="B17" s="77"/>
      <c r="C17" s="77"/>
      <c r="D17" s="78"/>
      <c r="E17" s="79"/>
      <c r="F17" s="80" t="s">
        <v>66</v>
      </c>
      <c r="G17" s="80" t="s">
        <v>64</v>
      </c>
      <c r="H17" s="81" t="s">
        <v>65</v>
      </c>
    </row>
    <row r="18" spans="1:8" s="68" customFormat="1" ht="22.5" customHeight="1">
      <c r="A18" s="142" t="s">
        <v>6</v>
      </c>
      <c r="B18" s="141"/>
      <c r="C18" s="141"/>
      <c r="D18" s="141"/>
      <c r="E18" s="141"/>
      <c r="F18" s="83"/>
      <c r="G18" s="83"/>
      <c r="H18" s="83"/>
    </row>
    <row r="19" spans="1:8" s="68" customFormat="1" ht="22.5" customHeight="1">
      <c r="A19" s="142" t="s">
        <v>7</v>
      </c>
      <c r="B19" s="141"/>
      <c r="C19" s="141"/>
      <c r="D19" s="141"/>
      <c r="E19" s="141"/>
      <c r="F19" s="83"/>
      <c r="G19" s="83"/>
      <c r="H19" s="83"/>
    </row>
    <row r="20" spans="1:8" s="68" customFormat="1" ht="22.5" customHeight="1">
      <c r="A20" s="140" t="s">
        <v>8</v>
      </c>
      <c r="B20" s="141"/>
      <c r="C20" s="141"/>
      <c r="D20" s="141"/>
      <c r="E20" s="141"/>
      <c r="F20" s="83"/>
      <c r="G20" s="83"/>
      <c r="H20" s="83"/>
    </row>
    <row r="21" spans="1:8" s="68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8" customFormat="1" ht="22.5" customHeight="1">
      <c r="A22" s="140" t="s">
        <v>9</v>
      </c>
      <c r="B22" s="141"/>
      <c r="C22" s="141"/>
      <c r="D22" s="141"/>
      <c r="E22" s="141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8" customFormat="1" ht="18" customHeight="1">
      <c r="A23" s="91"/>
      <c r="B23" s="75"/>
      <c r="C23" s="75"/>
      <c r="D23" s="75"/>
      <c r="E23" s="7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8">
      <selection activeCell="C4" sqref="C4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68</v>
      </c>
      <c r="B1" s="144"/>
      <c r="C1" s="144"/>
      <c r="D1" s="144"/>
      <c r="E1" s="144"/>
      <c r="F1" s="144"/>
      <c r="G1" s="144"/>
      <c r="H1" s="144"/>
    </row>
    <row r="2" spans="1:8" s="2" customFormat="1" ht="13.5" thickBot="1">
      <c r="A2" s="16"/>
      <c r="H2" s="17" t="s">
        <v>10</v>
      </c>
    </row>
    <row r="3" spans="1:8" s="2" customFormat="1" ht="26.25" thickBot="1">
      <c r="A3" s="99" t="s">
        <v>11</v>
      </c>
      <c r="B3" s="157">
        <v>2016</v>
      </c>
      <c r="C3" s="158"/>
      <c r="D3" s="158"/>
      <c r="E3" s="158"/>
      <c r="F3" s="158"/>
      <c r="G3" s="158"/>
      <c r="H3" s="159"/>
    </row>
    <row r="4" spans="1:8" s="2" customFormat="1" ht="77.25" thickBot="1">
      <c r="A4" s="100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20" t="s">
        <v>19</v>
      </c>
    </row>
    <row r="5" spans="1:8" s="2" customFormat="1" ht="38.25">
      <c r="A5" s="119" t="s">
        <v>49</v>
      </c>
      <c r="B5" s="108">
        <v>50</v>
      </c>
      <c r="C5" s="4"/>
      <c r="D5" s="5"/>
      <c r="E5" s="6"/>
      <c r="F5" s="6"/>
      <c r="G5" s="7"/>
      <c r="H5" s="8"/>
    </row>
    <row r="6" spans="1:8" s="2" customFormat="1" ht="51">
      <c r="A6" s="21" t="s">
        <v>48</v>
      </c>
      <c r="B6" s="22">
        <v>545050</v>
      </c>
      <c r="C6" s="23"/>
      <c r="D6" s="23"/>
      <c r="E6" s="23"/>
      <c r="F6" s="23"/>
      <c r="G6" s="24"/>
      <c r="H6" s="25"/>
    </row>
    <row r="7" spans="1:8" s="2" customFormat="1" ht="12.75">
      <c r="A7" s="21">
        <v>663</v>
      </c>
      <c r="B7" s="22">
        <v>0</v>
      </c>
      <c r="C7" s="23"/>
      <c r="D7" s="23"/>
      <c r="E7" s="23"/>
      <c r="F7" s="23"/>
      <c r="G7" s="24"/>
      <c r="H7" s="25"/>
    </row>
    <row r="8" spans="1:8" s="2" customFormat="1" ht="25.5">
      <c r="A8" s="21" t="s">
        <v>62</v>
      </c>
      <c r="B8" s="22">
        <v>2100000</v>
      </c>
      <c r="C8" s="23"/>
      <c r="D8" s="23"/>
      <c r="E8" s="23"/>
      <c r="F8" s="23"/>
      <c r="G8" s="24"/>
      <c r="H8" s="25"/>
    </row>
    <row r="9" spans="1:8" s="2" customFormat="1" ht="25.5">
      <c r="A9" s="26" t="s">
        <v>50</v>
      </c>
      <c r="B9" s="22">
        <v>770000</v>
      </c>
      <c r="C9" s="23"/>
      <c r="D9" s="23"/>
      <c r="E9" s="23"/>
      <c r="F9" s="23"/>
      <c r="G9" s="24"/>
      <c r="H9" s="25"/>
    </row>
    <row r="10" spans="1:8" s="2" customFormat="1" ht="12.75">
      <c r="A10" s="26"/>
      <c r="B10" s="22"/>
      <c r="C10" s="23"/>
      <c r="D10" s="23"/>
      <c r="E10" s="23"/>
      <c r="F10" s="23"/>
      <c r="G10" s="24"/>
      <c r="H10" s="25"/>
    </row>
    <row r="11" spans="1:8" s="2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2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2" customFormat="1" ht="30" customHeight="1" thickBot="1">
      <c r="A14" s="32" t="s">
        <v>20</v>
      </c>
      <c r="B14" s="33">
        <f>SUM(B5:B13)</f>
        <v>3415100</v>
      </c>
      <c r="C14" s="34">
        <f>+C6</f>
        <v>0</v>
      </c>
      <c r="D14" s="35">
        <f>D5</f>
        <v>0</v>
      </c>
      <c r="E14" s="34">
        <v>0</v>
      </c>
      <c r="F14" s="35">
        <f>+F6</f>
        <v>0</v>
      </c>
      <c r="G14" s="34">
        <v>0</v>
      </c>
      <c r="H14" s="36">
        <v>0</v>
      </c>
    </row>
    <row r="15" spans="1:8" s="2" customFormat="1" ht="28.5" customHeight="1" thickBot="1">
      <c r="A15" s="32" t="s">
        <v>21</v>
      </c>
      <c r="B15" s="154">
        <f>B14+C14+D14+E14+F14+G14+H14</f>
        <v>3415100</v>
      </c>
      <c r="C15" s="155"/>
      <c r="D15" s="155"/>
      <c r="E15" s="155"/>
      <c r="F15" s="155"/>
      <c r="G15" s="155"/>
      <c r="H15" s="156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1" t="s">
        <v>11</v>
      </c>
      <c r="B17" s="157" t="s">
        <v>58</v>
      </c>
      <c r="C17" s="158"/>
      <c r="D17" s="158"/>
      <c r="E17" s="158"/>
      <c r="F17" s="158"/>
      <c r="G17" s="158"/>
      <c r="H17" s="159"/>
    </row>
    <row r="18" spans="1:8" ht="77.25" thickBot="1">
      <c r="A18" s="102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18</v>
      </c>
      <c r="H18" s="20" t="s">
        <v>19</v>
      </c>
    </row>
    <row r="19" spans="1:8" ht="38.25">
      <c r="A19" s="119" t="s">
        <v>49</v>
      </c>
      <c r="B19" s="108">
        <v>50</v>
      </c>
      <c r="C19" s="4"/>
      <c r="D19" s="5"/>
      <c r="E19" s="6"/>
      <c r="F19" s="6"/>
      <c r="G19" s="7"/>
      <c r="H19" s="8"/>
    </row>
    <row r="20" spans="1:8" ht="51">
      <c r="A20" s="21" t="s">
        <v>48</v>
      </c>
      <c r="B20" s="22">
        <v>545050</v>
      </c>
      <c r="C20" s="23"/>
      <c r="D20" s="23"/>
      <c r="E20" s="23"/>
      <c r="F20" s="23"/>
      <c r="G20" s="24"/>
      <c r="H20" s="25"/>
    </row>
    <row r="21" spans="1:8" ht="12.75">
      <c r="A21" s="21">
        <v>663</v>
      </c>
      <c r="B21" s="22">
        <v>0</v>
      </c>
      <c r="C21" s="23"/>
      <c r="D21" s="23"/>
      <c r="E21" s="23"/>
      <c r="F21" s="23"/>
      <c r="G21" s="24"/>
      <c r="H21" s="25"/>
    </row>
    <row r="22" spans="1:8" ht="25.5">
      <c r="A22" s="21" t="s">
        <v>62</v>
      </c>
      <c r="B22" s="22">
        <v>2200000</v>
      </c>
      <c r="C22" s="23"/>
      <c r="D22" s="23"/>
      <c r="E22" s="23"/>
      <c r="F22" s="23"/>
      <c r="G22" s="24"/>
      <c r="H22" s="25"/>
    </row>
    <row r="23" spans="1:8" ht="25.5">
      <c r="A23" s="26" t="s">
        <v>50</v>
      </c>
      <c r="B23" s="22">
        <v>790000</v>
      </c>
      <c r="C23" s="23"/>
      <c r="D23" s="23"/>
      <c r="E23" s="23"/>
      <c r="F23" s="23"/>
      <c r="G23" s="24"/>
      <c r="H23" s="25"/>
    </row>
    <row r="24" spans="1:8" ht="12.75">
      <c r="A24" s="26"/>
      <c r="B24" s="22"/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2" customFormat="1" ht="30" customHeight="1" thickBot="1">
      <c r="A28" s="32" t="s">
        <v>20</v>
      </c>
      <c r="B28" s="33">
        <f>SUM(B19:B25)</f>
        <v>3535100</v>
      </c>
      <c r="C28" s="34">
        <f>+C20</f>
        <v>0</v>
      </c>
      <c r="D28" s="35">
        <f>D19</f>
        <v>0</v>
      </c>
      <c r="E28" s="34">
        <v>0</v>
      </c>
      <c r="F28" s="35">
        <f>+F20</f>
        <v>0</v>
      </c>
      <c r="G28" s="34">
        <v>0</v>
      </c>
      <c r="H28" s="36">
        <v>0</v>
      </c>
    </row>
    <row r="29" spans="1:8" s="2" customFormat="1" ht="28.5" customHeight="1" thickBot="1">
      <c r="A29" s="32" t="s">
        <v>59</v>
      </c>
      <c r="B29" s="154">
        <f>B28+C28+D28+E28+F28+G28+H28</f>
        <v>3535100</v>
      </c>
      <c r="C29" s="155"/>
      <c r="D29" s="155"/>
      <c r="E29" s="155"/>
      <c r="F29" s="155"/>
      <c r="G29" s="155"/>
      <c r="H29" s="156"/>
    </row>
    <row r="30" spans="4:5" ht="13.5" thickBot="1">
      <c r="D30" s="39"/>
      <c r="E30" s="40"/>
    </row>
    <row r="31" spans="1:8" ht="26.25" thickBot="1">
      <c r="A31" s="101" t="s">
        <v>11</v>
      </c>
      <c r="B31" s="157" t="s">
        <v>60</v>
      </c>
      <c r="C31" s="158"/>
      <c r="D31" s="158"/>
      <c r="E31" s="158"/>
      <c r="F31" s="158"/>
      <c r="G31" s="158"/>
      <c r="H31" s="159"/>
    </row>
    <row r="32" spans="1:8" ht="76.5">
      <c r="A32" s="109" t="s">
        <v>12</v>
      </c>
      <c r="B32" s="112" t="s">
        <v>13</v>
      </c>
      <c r="C32" s="110" t="s">
        <v>14</v>
      </c>
      <c r="D32" s="110" t="s">
        <v>15</v>
      </c>
      <c r="E32" s="110" t="s">
        <v>16</v>
      </c>
      <c r="F32" s="110" t="s">
        <v>17</v>
      </c>
      <c r="G32" s="110" t="s">
        <v>18</v>
      </c>
      <c r="H32" s="111" t="s">
        <v>19</v>
      </c>
    </row>
    <row r="33" spans="1:8" ht="38.25">
      <c r="A33" s="119" t="s">
        <v>49</v>
      </c>
      <c r="B33" s="120">
        <v>50</v>
      </c>
      <c r="C33" s="118"/>
      <c r="D33" s="118"/>
      <c r="E33" s="118"/>
      <c r="F33" s="118"/>
      <c r="G33" s="118"/>
      <c r="H33" s="118"/>
    </row>
    <row r="34" spans="1:8" ht="51">
      <c r="A34" s="21" t="s">
        <v>48</v>
      </c>
      <c r="B34" s="113">
        <v>545050</v>
      </c>
      <c r="C34" s="23"/>
      <c r="D34" s="114"/>
      <c r="E34" s="115"/>
      <c r="F34" s="115"/>
      <c r="G34" s="116"/>
      <c r="H34" s="117"/>
    </row>
    <row r="35" spans="1:8" ht="12.75">
      <c r="A35" s="21">
        <v>663</v>
      </c>
      <c r="B35" s="22">
        <v>0</v>
      </c>
      <c r="C35" s="23"/>
      <c r="D35" s="23"/>
      <c r="E35" s="23"/>
      <c r="F35" s="23"/>
      <c r="G35" s="24"/>
      <c r="H35" s="25"/>
    </row>
    <row r="36" spans="1:8" ht="25.5">
      <c r="A36" s="21" t="s">
        <v>62</v>
      </c>
      <c r="B36" s="22">
        <v>2250000</v>
      </c>
      <c r="C36" s="23"/>
      <c r="D36" s="23"/>
      <c r="E36" s="23"/>
      <c r="F36" s="23"/>
      <c r="G36" s="24"/>
      <c r="H36" s="25"/>
    </row>
    <row r="37" spans="1:8" ht="25.5">
      <c r="A37" s="26" t="s">
        <v>50</v>
      </c>
      <c r="B37" s="22">
        <v>860000</v>
      </c>
      <c r="C37" s="23"/>
      <c r="D37" s="23"/>
      <c r="E37" s="23"/>
      <c r="F37" s="23"/>
      <c r="G37" s="24"/>
      <c r="H37" s="25"/>
    </row>
    <row r="38" spans="1:8" ht="12.75">
      <c r="A38" s="26"/>
      <c r="B38" s="22"/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customHeight="1">
      <c r="A41" s="26"/>
      <c r="B41" s="22"/>
      <c r="C41" s="23"/>
      <c r="D41" s="23"/>
      <c r="E41" s="23"/>
      <c r="F41" s="23"/>
      <c r="G41" s="24"/>
      <c r="H41" s="25"/>
    </row>
    <row r="42" spans="1:8" ht="13.5" thickBot="1">
      <c r="A42" s="27"/>
      <c r="B42" s="28"/>
      <c r="C42" s="29"/>
      <c r="D42" s="29"/>
      <c r="E42" s="29"/>
      <c r="F42" s="29"/>
      <c r="G42" s="30"/>
      <c r="H42" s="31"/>
    </row>
    <row r="43" spans="1:8" s="2" customFormat="1" ht="30" customHeight="1" thickBot="1">
      <c r="A43" s="32" t="s">
        <v>20</v>
      </c>
      <c r="B43" s="33">
        <f>SUM(B33:B42)</f>
        <v>3655100</v>
      </c>
      <c r="C43" s="34">
        <f>+C35</f>
        <v>0</v>
      </c>
      <c r="D43" s="35">
        <f>D34</f>
        <v>0</v>
      </c>
      <c r="E43" s="34">
        <v>0</v>
      </c>
      <c r="F43" s="35">
        <f>+F35</f>
        <v>0</v>
      </c>
      <c r="G43" s="34">
        <v>0</v>
      </c>
      <c r="H43" s="36">
        <v>0</v>
      </c>
    </row>
    <row r="44" spans="1:8" s="2" customFormat="1" ht="28.5" customHeight="1" thickBot="1">
      <c r="A44" s="32" t="s">
        <v>61</v>
      </c>
      <c r="B44" s="154">
        <f>B43+C43+D43+E43+F43+G43+H43</f>
        <v>3655100</v>
      </c>
      <c r="C44" s="155"/>
      <c r="D44" s="155"/>
      <c r="E44" s="155"/>
      <c r="F44" s="155"/>
      <c r="G44" s="155"/>
      <c r="H44" s="156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3"/>
      <c r="C129" s="13"/>
      <c r="D129" s="13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60"/>
      <c r="B156" s="161"/>
      <c r="C156" s="161"/>
      <c r="D156" s="161"/>
      <c r="E156" s="161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5" ht="17.25" customHeight="1">
      <c r="A161" s="41"/>
      <c r="B161" s="41"/>
      <c r="C161" s="41"/>
      <c r="D161" s="71"/>
      <c r="E161" s="12"/>
    </row>
    <row r="162" spans="1:5" ht="13.5" customHeight="1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12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2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1:H1"/>
    <mergeCell ref="B15:H15"/>
    <mergeCell ref="B17:H17"/>
    <mergeCell ref="B29:H29"/>
    <mergeCell ref="B31:H31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13">
      <selection activeCell="B33" sqref="B33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3" width="11.7109375" style="9" bestFit="1" customWidth="1"/>
    <col min="14" max="16384" width="11.421875" style="9" customWidth="1"/>
  </cols>
  <sheetData>
    <row r="1" spans="1:12" ht="24" customHeight="1">
      <c r="A1" s="162" t="s">
        <v>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2" customFormat="1" ht="67.5">
      <c r="A2" s="131" t="s">
        <v>22</v>
      </c>
      <c r="B2" s="10" t="s">
        <v>23</v>
      </c>
      <c r="C2" s="11" t="s">
        <v>70</v>
      </c>
      <c r="D2" s="98" t="s">
        <v>51</v>
      </c>
      <c r="E2" s="98" t="s">
        <v>52</v>
      </c>
      <c r="F2" s="130" t="s">
        <v>53</v>
      </c>
      <c r="G2" s="98" t="s">
        <v>16</v>
      </c>
      <c r="H2" s="98" t="s">
        <v>24</v>
      </c>
      <c r="I2" s="98" t="s">
        <v>18</v>
      </c>
      <c r="J2" s="98" t="s">
        <v>19</v>
      </c>
      <c r="K2" s="11" t="s">
        <v>57</v>
      </c>
      <c r="L2" s="11" t="s">
        <v>71</v>
      </c>
    </row>
    <row r="3" spans="1:12" ht="12.75">
      <c r="A3" s="93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3" s="12" customFormat="1" ht="12.75">
      <c r="A4" s="93"/>
      <c r="B4" s="95" t="s">
        <v>42</v>
      </c>
      <c r="C4" s="106"/>
    </row>
    <row r="5" spans="1:12" ht="12.75">
      <c r="A5" s="93"/>
      <c r="B5" s="15"/>
      <c r="C5" s="107"/>
      <c r="D5" s="9"/>
      <c r="E5" s="9"/>
      <c r="F5" s="9"/>
      <c r="G5" s="9"/>
      <c r="H5" s="9"/>
      <c r="I5" s="9"/>
      <c r="J5" s="9"/>
      <c r="K5" s="9"/>
      <c r="L5" s="9"/>
    </row>
    <row r="6" spans="1:13" s="12" customFormat="1" ht="12.75">
      <c r="A6" s="121"/>
      <c r="B6" s="127" t="s">
        <v>46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06"/>
    </row>
    <row r="7" spans="1:12" s="12" customFormat="1" ht="12.75" customHeight="1">
      <c r="A7" s="128" t="s">
        <v>45</v>
      </c>
      <c r="B7" s="127" t="s">
        <v>47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12" customFormat="1" ht="12.75">
      <c r="A8" s="121">
        <v>3</v>
      </c>
      <c r="B8" s="127" t="s">
        <v>25</v>
      </c>
      <c r="C8" s="122"/>
      <c r="D8" s="123"/>
      <c r="E8" s="122"/>
      <c r="F8" s="122"/>
      <c r="G8" s="122"/>
      <c r="H8" s="122"/>
      <c r="I8" s="122"/>
      <c r="J8" s="122"/>
      <c r="K8" s="122"/>
      <c r="L8" s="122"/>
    </row>
    <row r="9" spans="1:12" s="12" customFormat="1" ht="12.75">
      <c r="A9" s="121">
        <v>31</v>
      </c>
      <c r="B9" s="127" t="s">
        <v>26</v>
      </c>
      <c r="C9" s="122">
        <v>2100000</v>
      </c>
      <c r="D9" s="123"/>
      <c r="E9" s="122">
        <v>2100000</v>
      </c>
      <c r="F9" s="122"/>
      <c r="G9" s="122"/>
      <c r="H9" s="122"/>
      <c r="I9" s="122"/>
      <c r="J9" s="122"/>
      <c r="K9" s="122">
        <v>2200000</v>
      </c>
      <c r="L9" s="122">
        <v>2250000</v>
      </c>
    </row>
    <row r="10" spans="1:12" ht="12.75">
      <c r="A10" s="129">
        <v>311</v>
      </c>
      <c r="B10" s="124" t="s">
        <v>27</v>
      </c>
      <c r="C10" s="125">
        <v>1760000</v>
      </c>
      <c r="D10" s="126"/>
      <c r="E10" s="125">
        <v>1760000</v>
      </c>
      <c r="F10" s="125"/>
      <c r="G10" s="125"/>
      <c r="H10" s="125"/>
      <c r="I10" s="125"/>
      <c r="J10" s="125"/>
      <c r="K10" s="125"/>
      <c r="L10" s="125"/>
    </row>
    <row r="11" spans="1:12" ht="12.75">
      <c r="A11" s="129">
        <v>312</v>
      </c>
      <c r="B11" s="124" t="s">
        <v>28</v>
      </c>
      <c r="C11" s="125">
        <v>27280</v>
      </c>
      <c r="D11" s="126"/>
      <c r="E11" s="125">
        <v>27280</v>
      </c>
      <c r="F11" s="125"/>
      <c r="G11" s="125"/>
      <c r="H11" s="125"/>
      <c r="I11" s="125"/>
      <c r="J11" s="125"/>
      <c r="K11" s="125"/>
      <c r="L11" s="125"/>
    </row>
    <row r="12" spans="1:12" ht="12.75">
      <c r="A12" s="129">
        <v>313</v>
      </c>
      <c r="B12" s="124" t="s">
        <v>29</v>
      </c>
      <c r="C12" s="125">
        <v>302270</v>
      </c>
      <c r="D12" s="126"/>
      <c r="E12" s="125">
        <v>302270</v>
      </c>
      <c r="F12" s="125"/>
      <c r="G12" s="125"/>
      <c r="H12" s="125"/>
      <c r="I12" s="125"/>
      <c r="J12" s="125"/>
      <c r="K12" s="125"/>
      <c r="L12" s="125"/>
    </row>
    <row r="13" spans="1:12" s="12" customFormat="1" ht="12.75">
      <c r="A13" s="121">
        <v>32</v>
      </c>
      <c r="B13" s="127" t="s">
        <v>30</v>
      </c>
      <c r="C13" s="122">
        <v>1219100</v>
      </c>
      <c r="D13" s="122">
        <f>SUM(D14:D17)</f>
        <v>692000</v>
      </c>
      <c r="E13" s="122"/>
      <c r="F13" s="122">
        <f>SUM(F14:F17)</f>
        <v>527100</v>
      </c>
      <c r="G13" s="122"/>
      <c r="H13" s="122"/>
      <c r="I13" s="122"/>
      <c r="J13" s="122"/>
      <c r="K13" s="122">
        <v>1229100</v>
      </c>
      <c r="L13" s="122">
        <v>1254800</v>
      </c>
    </row>
    <row r="14" spans="1:12" ht="12.75">
      <c r="A14" s="129">
        <v>321</v>
      </c>
      <c r="B14" s="124" t="s">
        <v>31</v>
      </c>
      <c r="C14" s="125">
        <v>95000</v>
      </c>
      <c r="D14" s="125">
        <v>50700</v>
      </c>
      <c r="E14" s="125"/>
      <c r="F14" s="125">
        <f aca="true" t="shared" si="0" ref="F14:F19">C14-D14</f>
        <v>44300</v>
      </c>
      <c r="G14" s="125"/>
      <c r="H14" s="125"/>
      <c r="I14" s="125"/>
      <c r="J14" s="125"/>
      <c r="K14" s="125"/>
      <c r="L14" s="125"/>
    </row>
    <row r="15" spans="1:12" ht="12.75">
      <c r="A15" s="129">
        <v>322</v>
      </c>
      <c r="B15" s="124" t="s">
        <v>32</v>
      </c>
      <c r="C15" s="125">
        <v>760000</v>
      </c>
      <c r="D15" s="125">
        <v>426000</v>
      </c>
      <c r="E15" s="125"/>
      <c r="F15" s="125">
        <f t="shared" si="0"/>
        <v>334000</v>
      </c>
      <c r="G15" s="125"/>
      <c r="H15" s="125"/>
      <c r="I15" s="125"/>
      <c r="J15" s="125"/>
      <c r="K15" s="125"/>
      <c r="L15" s="125"/>
    </row>
    <row r="16" spans="1:12" ht="12.75">
      <c r="A16" s="129">
        <v>323</v>
      </c>
      <c r="B16" s="124" t="s">
        <v>33</v>
      </c>
      <c r="C16" s="125">
        <v>325000</v>
      </c>
      <c r="D16" s="125">
        <v>205300</v>
      </c>
      <c r="E16" s="125"/>
      <c r="F16" s="125">
        <f t="shared" si="0"/>
        <v>119700</v>
      </c>
      <c r="G16" s="125"/>
      <c r="H16" s="125"/>
      <c r="I16" s="125"/>
      <c r="J16" s="125"/>
      <c r="K16" s="125"/>
      <c r="L16" s="125"/>
    </row>
    <row r="17" spans="1:12" ht="12.75">
      <c r="A17" s="129">
        <v>329</v>
      </c>
      <c r="B17" s="124" t="s">
        <v>34</v>
      </c>
      <c r="C17" s="125">
        <v>39100</v>
      </c>
      <c r="D17" s="125">
        <v>10000</v>
      </c>
      <c r="E17" s="125"/>
      <c r="F17" s="125">
        <f t="shared" si="0"/>
        <v>29100</v>
      </c>
      <c r="G17" s="125"/>
      <c r="H17" s="125"/>
      <c r="I17" s="125"/>
      <c r="J17" s="125"/>
      <c r="K17" s="125"/>
      <c r="L17" s="125"/>
    </row>
    <row r="18" spans="1:12" s="12" customFormat="1" ht="12.75">
      <c r="A18" s="121">
        <v>34</v>
      </c>
      <c r="B18" s="127" t="s">
        <v>35</v>
      </c>
      <c r="C18" s="122">
        <v>6000</v>
      </c>
      <c r="D18" s="122">
        <f>SUM(D19)</f>
        <v>3000</v>
      </c>
      <c r="E18" s="122"/>
      <c r="F18" s="122">
        <f t="shared" si="0"/>
        <v>3000</v>
      </c>
      <c r="G18" s="122"/>
      <c r="H18" s="122"/>
      <c r="I18" s="122"/>
      <c r="J18" s="122"/>
      <c r="K18" s="122">
        <v>6000</v>
      </c>
      <c r="L18" s="122">
        <v>6000</v>
      </c>
    </row>
    <row r="19" spans="1:12" ht="12.75">
      <c r="A19" s="129">
        <v>343</v>
      </c>
      <c r="B19" s="124" t="s">
        <v>36</v>
      </c>
      <c r="C19" s="125">
        <v>6000</v>
      </c>
      <c r="D19" s="125">
        <v>3000</v>
      </c>
      <c r="E19" s="125"/>
      <c r="F19" s="125">
        <f t="shared" si="0"/>
        <v>3000</v>
      </c>
      <c r="G19" s="125"/>
      <c r="H19" s="125"/>
      <c r="I19" s="125"/>
      <c r="J19" s="125"/>
      <c r="K19" s="125"/>
      <c r="L19" s="125"/>
    </row>
    <row r="20" spans="1:12" s="12" customFormat="1" ht="25.5">
      <c r="A20" s="121">
        <v>4</v>
      </c>
      <c r="B20" s="127" t="s">
        <v>38</v>
      </c>
      <c r="C20" s="122">
        <v>90000</v>
      </c>
      <c r="D20" s="122">
        <v>75000</v>
      </c>
      <c r="E20" s="122"/>
      <c r="F20" s="122">
        <v>15000</v>
      </c>
      <c r="G20" s="122"/>
      <c r="H20" s="122"/>
      <c r="I20" s="122"/>
      <c r="J20" s="122"/>
      <c r="K20" s="122">
        <v>100000</v>
      </c>
      <c r="L20" s="122">
        <v>145000</v>
      </c>
    </row>
    <row r="21" spans="1:12" s="12" customFormat="1" ht="25.5">
      <c r="A21" s="121">
        <v>42</v>
      </c>
      <c r="B21" s="127" t="s">
        <v>39</v>
      </c>
      <c r="C21" s="122">
        <v>90000</v>
      </c>
      <c r="D21" s="122">
        <v>75000</v>
      </c>
      <c r="E21" s="122"/>
      <c r="F21" s="122">
        <v>15000</v>
      </c>
      <c r="G21" s="122"/>
      <c r="H21" s="122"/>
      <c r="I21" s="122"/>
      <c r="J21" s="122"/>
      <c r="K21" s="122"/>
      <c r="L21" s="122"/>
    </row>
    <row r="22" spans="1:12" ht="12.75">
      <c r="A22" s="129">
        <v>422</v>
      </c>
      <c r="B22" s="124" t="s">
        <v>37</v>
      </c>
      <c r="C22" s="125">
        <v>85000</v>
      </c>
      <c r="D22" s="125">
        <v>75000</v>
      </c>
      <c r="E22" s="125"/>
      <c r="F22" s="125">
        <f>C22-D22</f>
        <v>10000</v>
      </c>
      <c r="G22" s="125"/>
      <c r="H22" s="125"/>
      <c r="I22" s="125"/>
      <c r="J22" s="125"/>
      <c r="K22" s="125"/>
      <c r="L22" s="125"/>
    </row>
    <row r="23" spans="1:12" ht="25.5">
      <c r="A23" s="129">
        <v>424</v>
      </c>
      <c r="B23" s="124" t="s">
        <v>40</v>
      </c>
      <c r="C23" s="125">
        <v>5000</v>
      </c>
      <c r="D23" s="125"/>
      <c r="E23" s="125"/>
      <c r="F23" s="125">
        <v>5000</v>
      </c>
      <c r="G23" s="125"/>
      <c r="H23" s="125"/>
      <c r="I23" s="125"/>
      <c r="J23" s="125"/>
      <c r="K23" s="125"/>
      <c r="L23" s="125"/>
    </row>
    <row r="24" spans="1:12" ht="12.75">
      <c r="A24" s="121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s="12" customFormat="1" ht="12.75" customHeight="1">
      <c r="A25" s="128"/>
      <c r="B25" s="127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12" customFormat="1" ht="12.75">
      <c r="A26" s="121"/>
      <c r="B26" s="127" t="s">
        <v>54</v>
      </c>
      <c r="C26" s="122">
        <f>SUM(C9+C13+C18+C20)</f>
        <v>3415100</v>
      </c>
      <c r="D26" s="122">
        <f>SUM(D13+D18+D22)</f>
        <v>770000</v>
      </c>
      <c r="E26" s="122">
        <v>2100000</v>
      </c>
      <c r="F26" s="122">
        <f>SUM(F13+F18+F20)</f>
        <v>545100</v>
      </c>
      <c r="G26" s="122"/>
      <c r="H26" s="122"/>
      <c r="I26" s="122"/>
      <c r="J26" s="122"/>
      <c r="K26" s="122">
        <f>SUM(K9:K23)</f>
        <v>3535100</v>
      </c>
      <c r="L26" s="122">
        <f>SUM(L8:L22)</f>
        <v>3655800</v>
      </c>
    </row>
    <row r="27" spans="1:12" s="12" customFormat="1" ht="12.75">
      <c r="A27" s="93"/>
      <c r="B27" s="96"/>
      <c r="C27" s="106"/>
      <c r="F27" s="106"/>
      <c r="G27" s="106"/>
      <c r="H27" s="106"/>
      <c r="I27" s="106"/>
      <c r="J27" s="106"/>
      <c r="K27" s="106"/>
      <c r="L27" s="106"/>
    </row>
    <row r="28" spans="1:12" ht="12.75">
      <c r="A28" s="92"/>
      <c r="B28" s="15"/>
      <c r="C28" s="107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2"/>
      <c r="B29" s="15"/>
      <c r="C29" s="107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2"/>
      <c r="B30" s="15"/>
      <c r="C30" s="107"/>
      <c r="D30" s="9"/>
      <c r="E30" s="9"/>
      <c r="F30" s="9"/>
      <c r="G30" s="9"/>
      <c r="H30" s="9"/>
      <c r="I30" s="9"/>
      <c r="J30" s="9"/>
      <c r="K30" s="9"/>
      <c r="L30" s="9"/>
    </row>
    <row r="31" spans="1:12" ht="15.75">
      <c r="A31" s="132" t="s">
        <v>72</v>
      </c>
      <c r="B31" s="134"/>
      <c r="C31" s="134"/>
      <c r="D31" s="9"/>
      <c r="E31" s="9"/>
      <c r="F31" s="9"/>
      <c r="G31" s="9"/>
      <c r="H31" s="9"/>
      <c r="I31" s="9"/>
      <c r="J31" s="9"/>
      <c r="K31" s="9"/>
      <c r="L31" s="9"/>
    </row>
    <row r="32" spans="1:3" s="12" customFormat="1" ht="12.75" customHeight="1">
      <c r="A32" s="105"/>
      <c r="B32" s="96"/>
      <c r="C32" s="106"/>
    </row>
    <row r="33" spans="1:3" s="12" customFormat="1" ht="12.75">
      <c r="A33" s="93"/>
      <c r="B33" s="96"/>
      <c r="C33" s="106"/>
    </row>
    <row r="34" spans="1:3" s="12" customFormat="1" ht="12.75">
      <c r="A34" s="93"/>
      <c r="B34" s="96"/>
      <c r="C34" s="106"/>
    </row>
    <row r="35" spans="1:12" ht="15.75">
      <c r="A35" s="92"/>
      <c r="B35" s="15"/>
      <c r="C35" s="107"/>
      <c r="D35" s="132" t="s">
        <v>55</v>
      </c>
      <c r="E35" s="133"/>
      <c r="F35" s="134"/>
      <c r="G35" s="9"/>
      <c r="H35" s="9"/>
      <c r="I35" s="9"/>
      <c r="J35" s="9"/>
      <c r="K35" s="9"/>
      <c r="L35" s="9"/>
    </row>
    <row r="36" spans="1:12" ht="12.75">
      <c r="A36" s="92"/>
      <c r="B36" s="15"/>
      <c r="C36" s="107"/>
      <c r="D36" s="134"/>
      <c r="E36" s="134"/>
      <c r="F36" s="134"/>
      <c r="G36" s="9"/>
      <c r="H36" s="9"/>
      <c r="I36" s="9"/>
      <c r="J36" s="9"/>
      <c r="K36" s="9"/>
      <c r="L36" s="9"/>
    </row>
    <row r="37" spans="1:12" ht="15.75">
      <c r="A37" s="92"/>
      <c r="B37" s="15"/>
      <c r="C37" s="107"/>
      <c r="D37" s="132" t="s">
        <v>56</v>
      </c>
      <c r="E37" s="134"/>
      <c r="F37" s="134"/>
      <c r="G37" s="9"/>
      <c r="H37" s="9"/>
      <c r="I37" s="9"/>
      <c r="J37" s="9"/>
      <c r="K37" s="9"/>
      <c r="L37" s="9"/>
    </row>
    <row r="38" spans="1:6" s="12" customFormat="1" ht="15.75">
      <c r="A38" s="93"/>
      <c r="B38" s="96"/>
      <c r="C38" s="106"/>
      <c r="D38" s="132"/>
      <c r="E38" s="134"/>
      <c r="F38" s="134"/>
    </row>
    <row r="39" spans="1:12" ht="15.75">
      <c r="A39" s="92"/>
      <c r="B39" s="15"/>
      <c r="C39" s="107"/>
      <c r="D39" s="132"/>
      <c r="E39" s="134"/>
      <c r="F39" s="134"/>
      <c r="G39" s="9"/>
      <c r="H39" s="9"/>
      <c r="I39" s="9"/>
      <c r="J39" s="9"/>
      <c r="K39" s="9"/>
      <c r="L39" s="9"/>
    </row>
    <row r="40" spans="1:12" ht="12.75">
      <c r="A40" s="92"/>
      <c r="B40" s="15"/>
      <c r="C40" s="107"/>
      <c r="D40" s="135"/>
      <c r="E40" s="135"/>
      <c r="F40" s="135"/>
      <c r="G40" s="9"/>
      <c r="H40" s="9"/>
      <c r="I40" s="9"/>
      <c r="J40" s="9"/>
      <c r="K40" s="9"/>
      <c r="L40" s="9"/>
    </row>
    <row r="41" spans="1:12" ht="12.75">
      <c r="A41" s="92"/>
      <c r="B41" s="15"/>
      <c r="C41" s="107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2"/>
      <c r="B42" s="15"/>
      <c r="C42" s="107"/>
      <c r="D42" s="9"/>
      <c r="E42" s="9"/>
      <c r="F42" s="9"/>
      <c r="G42" s="9"/>
      <c r="H42" s="9"/>
      <c r="I42" s="9"/>
      <c r="J42" s="9"/>
      <c r="K42" s="9"/>
      <c r="L42" s="9"/>
    </row>
    <row r="43" spans="1:3" s="12" customFormat="1" ht="12.75">
      <c r="A43" s="93"/>
      <c r="B43" s="96"/>
      <c r="C43" s="106"/>
    </row>
    <row r="44" spans="1:12" ht="12.75">
      <c r="A44" s="92"/>
      <c r="B44" s="15"/>
      <c r="C44" s="107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3"/>
      <c r="B45" s="15"/>
      <c r="C45" s="107"/>
      <c r="D45" s="9"/>
      <c r="E45" s="9"/>
      <c r="F45" s="9"/>
      <c r="G45" s="9"/>
      <c r="H45" s="9"/>
      <c r="I45" s="9"/>
      <c r="J45" s="9"/>
      <c r="K45" s="9"/>
      <c r="L45" s="9"/>
    </row>
    <row r="46" spans="1:3" s="12" customFormat="1" ht="12.75" customHeight="1">
      <c r="A46" s="105"/>
      <c r="B46" s="96"/>
      <c r="C46" s="106"/>
    </row>
    <row r="47" spans="1:3" s="12" customFormat="1" ht="12.75">
      <c r="A47" s="93"/>
      <c r="B47" s="96"/>
      <c r="C47" s="106"/>
    </row>
    <row r="48" spans="1:3" s="12" customFormat="1" ht="12.75">
      <c r="A48" s="93"/>
      <c r="B48" s="96"/>
      <c r="C48" s="106"/>
    </row>
    <row r="49" spans="1:12" ht="12.75">
      <c r="A49" s="92"/>
      <c r="B49" s="15"/>
      <c r="C49" s="107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2"/>
      <c r="B50" s="15"/>
      <c r="C50" s="107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2"/>
      <c r="B51" s="15"/>
      <c r="C51" s="107"/>
      <c r="D51" s="9"/>
      <c r="E51" s="9"/>
      <c r="F51" s="9"/>
      <c r="G51" s="9"/>
      <c r="H51" s="9"/>
      <c r="I51" s="9"/>
      <c r="J51" s="9"/>
      <c r="K51" s="9"/>
      <c r="L51" s="9"/>
    </row>
    <row r="52" spans="1:3" s="12" customFormat="1" ht="12.75">
      <c r="A52" s="93"/>
      <c r="B52" s="96"/>
      <c r="C52" s="106"/>
    </row>
    <row r="53" spans="1:12" ht="12.75">
      <c r="A53" s="92"/>
      <c r="B53" s="15"/>
      <c r="C53" s="107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2"/>
      <c r="B54" s="15"/>
      <c r="C54" s="107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2"/>
      <c r="B55" s="15"/>
      <c r="C55" s="107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2"/>
      <c r="B56" s="15"/>
      <c r="C56" s="107"/>
      <c r="D56" s="9"/>
      <c r="E56" s="9"/>
      <c r="F56" s="9"/>
      <c r="G56" s="9"/>
      <c r="H56" s="9"/>
      <c r="I56" s="9"/>
      <c r="J56" s="9"/>
      <c r="K56" s="9"/>
      <c r="L56" s="9"/>
    </row>
    <row r="57" spans="1:3" s="12" customFormat="1" ht="12.75">
      <c r="A57" s="93"/>
      <c r="B57" s="96"/>
      <c r="C57" s="106"/>
    </row>
    <row r="58" spans="1:12" ht="12.75">
      <c r="A58" s="92"/>
      <c r="B58" s="15"/>
      <c r="C58" s="107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3"/>
      <c r="B59" s="15"/>
      <c r="C59" s="107"/>
      <c r="D59" s="9"/>
      <c r="E59" s="9"/>
      <c r="F59" s="9"/>
      <c r="G59" s="9"/>
      <c r="H59" s="9"/>
      <c r="I59" s="9"/>
      <c r="J59" s="9"/>
      <c r="K59" s="9"/>
      <c r="L59" s="9"/>
    </row>
    <row r="60" spans="1:3" s="12" customFormat="1" ht="12.75" customHeight="1">
      <c r="A60" s="105"/>
      <c r="B60" s="96"/>
      <c r="C60" s="106"/>
    </row>
    <row r="61" spans="1:3" s="12" customFormat="1" ht="12.75">
      <c r="A61" s="93"/>
      <c r="B61" s="96"/>
      <c r="C61" s="106"/>
    </row>
    <row r="62" spans="1:3" s="12" customFormat="1" ht="12.75">
      <c r="A62" s="93"/>
      <c r="B62" s="96"/>
      <c r="C62" s="106"/>
    </row>
    <row r="63" spans="1:12" ht="12.75">
      <c r="A63" s="92"/>
      <c r="B63" s="15"/>
      <c r="C63" s="107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2"/>
      <c r="B64" s="15"/>
      <c r="C64" s="107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2"/>
      <c r="B65" s="15"/>
      <c r="C65" s="107"/>
      <c r="D65" s="9"/>
      <c r="E65" s="9"/>
      <c r="F65" s="9"/>
      <c r="G65" s="9"/>
      <c r="H65" s="9"/>
      <c r="I65" s="9"/>
      <c r="J65" s="9"/>
      <c r="K65" s="9"/>
      <c r="L65" s="9"/>
    </row>
    <row r="66" spans="1:3" s="12" customFormat="1" ht="12.75">
      <c r="A66" s="93"/>
      <c r="B66" s="96"/>
      <c r="C66" s="106"/>
    </row>
    <row r="67" spans="1:12" ht="12.75">
      <c r="A67" s="92"/>
      <c r="B67" s="15"/>
      <c r="C67" s="107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2"/>
      <c r="B68" s="15"/>
      <c r="C68" s="107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92"/>
      <c r="B69" s="15"/>
      <c r="C69" s="107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92"/>
      <c r="B70" s="15"/>
      <c r="C70" s="107"/>
      <c r="D70" s="9"/>
      <c r="E70" s="9"/>
      <c r="F70" s="9"/>
      <c r="G70" s="9"/>
      <c r="H70" s="9"/>
      <c r="I70" s="9"/>
      <c r="J70" s="9"/>
      <c r="K70" s="9"/>
      <c r="L70" s="9"/>
    </row>
    <row r="71" spans="1:3" s="12" customFormat="1" ht="12.75">
      <c r="A71" s="93"/>
      <c r="B71" s="96"/>
      <c r="C71" s="106"/>
    </row>
    <row r="72" spans="1:12" ht="12.75">
      <c r="A72" s="92"/>
      <c r="B72" s="15"/>
      <c r="C72" s="107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3"/>
      <c r="B73" s="15"/>
      <c r="C73" s="107"/>
      <c r="D73" s="9"/>
      <c r="E73" s="9"/>
      <c r="F73" s="9"/>
      <c r="G73" s="9"/>
      <c r="H73" s="9"/>
      <c r="I73" s="9"/>
      <c r="J73" s="9"/>
      <c r="K73" s="9"/>
      <c r="L73" s="9"/>
    </row>
    <row r="74" spans="1:3" s="12" customFormat="1" ht="12.75">
      <c r="A74" s="105"/>
      <c r="B74" s="96"/>
      <c r="C74" s="106"/>
    </row>
    <row r="75" spans="1:3" s="12" customFormat="1" ht="12.75">
      <c r="A75" s="93"/>
      <c r="B75" s="96"/>
      <c r="C75" s="106"/>
    </row>
    <row r="76" spans="1:3" s="12" customFormat="1" ht="12.75">
      <c r="A76" s="93"/>
      <c r="B76" s="96"/>
      <c r="C76" s="106"/>
    </row>
    <row r="77" spans="1:12" ht="12.75">
      <c r="A77" s="92"/>
      <c r="B77" s="15"/>
      <c r="C77" s="107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2"/>
      <c r="B78" s="15"/>
      <c r="C78" s="107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2"/>
      <c r="B79" s="15"/>
      <c r="C79" s="107"/>
      <c r="D79" s="9"/>
      <c r="E79" s="9"/>
      <c r="F79" s="9"/>
      <c r="G79" s="9"/>
      <c r="H79" s="9"/>
      <c r="I79" s="9"/>
      <c r="J79" s="9"/>
      <c r="K79" s="9"/>
      <c r="L79" s="9"/>
    </row>
    <row r="80" spans="1:3" s="12" customFormat="1" ht="12.75">
      <c r="A80" s="93"/>
      <c r="B80" s="96"/>
      <c r="C80" s="106"/>
    </row>
    <row r="81" spans="1:12" ht="12.75">
      <c r="A81" s="92"/>
      <c r="B81" s="15"/>
      <c r="C81" s="107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2"/>
      <c r="B82" s="15"/>
      <c r="C82" s="107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2"/>
      <c r="B83" s="15"/>
      <c r="C83" s="107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2"/>
      <c r="B84" s="15"/>
      <c r="C84" s="107"/>
      <c r="D84" s="9"/>
      <c r="E84" s="9"/>
      <c r="F84" s="9"/>
      <c r="G84" s="9"/>
      <c r="H84" s="9"/>
      <c r="I84" s="9"/>
      <c r="J84" s="9"/>
      <c r="K84" s="9"/>
      <c r="L84" s="9"/>
    </row>
    <row r="85" spans="1:3" s="12" customFormat="1" ht="12.75">
      <c r="A85" s="93"/>
      <c r="B85" s="96"/>
      <c r="C85" s="106"/>
    </row>
    <row r="86" spans="1:12" ht="12.75">
      <c r="A86" s="92"/>
      <c r="B86" s="15"/>
      <c r="C86" s="107"/>
      <c r="D86" s="9"/>
      <c r="E86" s="9"/>
      <c r="F86" s="9"/>
      <c r="G86" s="9"/>
      <c r="H86" s="9"/>
      <c r="I86" s="9"/>
      <c r="J86" s="9"/>
      <c r="K86" s="9"/>
      <c r="L86" s="9"/>
    </row>
    <row r="87" spans="1:3" s="12" customFormat="1" ht="12.75">
      <c r="A87" s="93"/>
      <c r="B87" s="96"/>
      <c r="C87" s="106"/>
    </row>
    <row r="88" spans="1:3" s="12" customFormat="1" ht="12.75">
      <c r="A88" s="93"/>
      <c r="B88" s="96"/>
      <c r="C88" s="106"/>
    </row>
    <row r="89" spans="1:12" ht="12.75">
      <c r="A89" s="92"/>
      <c r="B89" s="15"/>
      <c r="C89" s="107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2"/>
      <c r="B90" s="15"/>
      <c r="C90" s="107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3"/>
      <c r="B91" s="15"/>
      <c r="C91" s="107"/>
      <c r="D91" s="9"/>
      <c r="E91" s="9"/>
      <c r="F91" s="9"/>
      <c r="G91" s="9"/>
      <c r="H91" s="9"/>
      <c r="I91" s="9"/>
      <c r="J91" s="9"/>
      <c r="K91" s="9"/>
      <c r="L91" s="9"/>
    </row>
    <row r="92" spans="1:3" s="12" customFormat="1" ht="12.75" customHeight="1">
      <c r="A92" s="105"/>
      <c r="B92" s="96"/>
      <c r="C92" s="106"/>
    </row>
    <row r="93" spans="1:3" s="12" customFormat="1" ht="12.75">
      <c r="A93" s="93"/>
      <c r="B93" s="96"/>
      <c r="C93" s="106"/>
    </row>
    <row r="94" spans="1:3" s="12" customFormat="1" ht="12.75">
      <c r="A94" s="93"/>
      <c r="B94" s="96"/>
      <c r="C94" s="106"/>
    </row>
    <row r="95" spans="1:12" ht="12.75">
      <c r="A95" s="92"/>
      <c r="B95" s="15"/>
      <c r="C95" s="107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2"/>
      <c r="B96" s="15"/>
      <c r="C96" s="107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92"/>
      <c r="B97" s="15"/>
      <c r="C97" s="107"/>
      <c r="D97" s="9"/>
      <c r="E97" s="9"/>
      <c r="F97" s="9"/>
      <c r="G97" s="9"/>
      <c r="H97" s="9"/>
      <c r="I97" s="9"/>
      <c r="J97" s="9"/>
      <c r="K97" s="9"/>
      <c r="L97" s="9"/>
    </row>
    <row r="98" spans="1:3" s="12" customFormat="1" ht="12.75">
      <c r="A98" s="93"/>
      <c r="B98" s="96"/>
      <c r="C98" s="106"/>
    </row>
    <row r="99" spans="1:12" ht="12.75">
      <c r="A99" s="92"/>
      <c r="B99" s="15"/>
      <c r="C99" s="107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2"/>
      <c r="B100" s="15"/>
      <c r="C100" s="107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2"/>
      <c r="B101" s="15"/>
      <c r="C101" s="107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2"/>
      <c r="B102" s="15"/>
      <c r="C102" s="107"/>
      <c r="D102" s="9"/>
      <c r="E102" s="9"/>
      <c r="F102" s="9"/>
      <c r="G102" s="9"/>
      <c r="H102" s="9"/>
      <c r="I102" s="9"/>
      <c r="J102" s="9"/>
      <c r="K102" s="9"/>
      <c r="L102" s="9"/>
    </row>
    <row r="103" spans="1:3" s="12" customFormat="1" ht="12.75">
      <c r="A103" s="93"/>
      <c r="B103" s="96"/>
      <c r="C103" s="106"/>
    </row>
    <row r="104" spans="1:12" ht="12.75">
      <c r="A104" s="92"/>
      <c r="B104" s="15"/>
      <c r="C104" s="107"/>
      <c r="D104" s="9"/>
      <c r="E104" s="9"/>
      <c r="F104" s="9"/>
      <c r="G104" s="9"/>
      <c r="H104" s="9"/>
      <c r="I104" s="9"/>
      <c r="J104" s="9"/>
      <c r="K104" s="9"/>
      <c r="L104" s="9"/>
    </row>
    <row r="105" spans="1:3" s="12" customFormat="1" ht="12.75">
      <c r="A105" s="93"/>
      <c r="B105" s="96"/>
      <c r="C105" s="106"/>
    </row>
    <row r="106" spans="1:12" ht="12.75">
      <c r="A106" s="92"/>
      <c r="B106" s="15"/>
      <c r="C106" s="107"/>
      <c r="D106" s="9"/>
      <c r="E106" s="9"/>
      <c r="F106" s="9"/>
      <c r="G106" s="9"/>
      <c r="H106" s="9"/>
      <c r="I106" s="9"/>
      <c r="J106" s="9"/>
      <c r="K106" s="9"/>
      <c r="L106" s="9"/>
    </row>
    <row r="107" spans="1:3" s="12" customFormat="1" ht="12.75">
      <c r="A107" s="93"/>
      <c r="B107" s="96"/>
      <c r="C107" s="106"/>
    </row>
    <row r="108" spans="1:3" s="12" customFormat="1" ht="12.75">
      <c r="A108" s="93"/>
      <c r="B108" s="96"/>
      <c r="C108" s="106"/>
    </row>
    <row r="109" spans="1:12" ht="12.75" customHeight="1">
      <c r="A109" s="92"/>
      <c r="B109" s="15"/>
      <c r="C109" s="107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92"/>
      <c r="B110" s="15"/>
      <c r="C110" s="107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93"/>
      <c r="B111" s="15"/>
      <c r="C111" s="107"/>
      <c r="D111" s="9"/>
      <c r="E111" s="9"/>
      <c r="F111" s="9"/>
      <c r="G111" s="9"/>
      <c r="H111" s="9"/>
      <c r="I111" s="9"/>
      <c r="J111" s="9"/>
      <c r="K111" s="9"/>
      <c r="L111" s="9"/>
    </row>
    <row r="112" spans="1:3" s="12" customFormat="1" ht="12.75">
      <c r="A112" s="105"/>
      <c r="B112" s="96"/>
      <c r="C112" s="106"/>
    </row>
    <row r="113" spans="1:3" s="12" customFormat="1" ht="12.75">
      <c r="A113" s="93"/>
      <c r="B113" s="96"/>
      <c r="C113" s="106"/>
    </row>
    <row r="114" spans="1:3" s="12" customFormat="1" ht="12.75">
      <c r="A114" s="93"/>
      <c r="B114" s="96"/>
      <c r="C114" s="106"/>
    </row>
    <row r="115" spans="1:12" ht="12.75">
      <c r="A115" s="92"/>
      <c r="B115" s="15"/>
      <c r="C115" s="107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2"/>
      <c r="B116" s="15"/>
      <c r="C116" s="107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2"/>
      <c r="B117" s="15"/>
      <c r="C117" s="107"/>
      <c r="D117" s="9"/>
      <c r="E117" s="9"/>
      <c r="F117" s="9"/>
      <c r="G117" s="9"/>
      <c r="H117" s="9"/>
      <c r="I117" s="9"/>
      <c r="J117" s="9"/>
      <c r="K117" s="9"/>
      <c r="L117" s="9"/>
    </row>
    <row r="118" spans="1:3" s="12" customFormat="1" ht="12.75">
      <c r="A118" s="93"/>
      <c r="B118" s="96"/>
      <c r="C118" s="106"/>
    </row>
    <row r="119" spans="1:12" ht="12.75">
      <c r="A119" s="92"/>
      <c r="B119" s="15"/>
      <c r="C119" s="107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2"/>
      <c r="B120" s="15"/>
      <c r="C120" s="107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2"/>
      <c r="B121" s="15"/>
      <c r="C121" s="107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2"/>
      <c r="B122" s="15"/>
      <c r="C122" s="107"/>
      <c r="D122" s="9"/>
      <c r="E122" s="9"/>
      <c r="F122" s="9"/>
      <c r="G122" s="9"/>
      <c r="H122" s="9"/>
      <c r="I122" s="9"/>
      <c r="J122" s="9"/>
      <c r="K122" s="9"/>
      <c r="L122" s="9"/>
    </row>
    <row r="123" spans="1:3" s="12" customFormat="1" ht="12.75">
      <c r="A123" s="93"/>
      <c r="B123" s="96"/>
      <c r="C123" s="106"/>
    </row>
    <row r="124" spans="1:12" ht="12.75">
      <c r="A124" s="92"/>
      <c r="B124" s="15"/>
      <c r="C124" s="107"/>
      <c r="D124" s="9"/>
      <c r="E124" s="9"/>
      <c r="F124" s="9"/>
      <c r="G124" s="9"/>
      <c r="H124" s="9"/>
      <c r="I124" s="9"/>
      <c r="J124" s="9"/>
      <c r="K124" s="9"/>
      <c r="L124" s="9"/>
    </row>
    <row r="125" spans="1:3" s="12" customFormat="1" ht="12.75">
      <c r="A125" s="93"/>
      <c r="B125" s="96"/>
      <c r="C125" s="106"/>
    </row>
    <row r="126" spans="1:3" s="12" customFormat="1" ht="12.75">
      <c r="A126" s="93"/>
      <c r="B126" s="96"/>
      <c r="C126" s="106"/>
    </row>
    <row r="127" spans="1:12" ht="12.75">
      <c r="A127" s="92"/>
      <c r="B127" s="15"/>
      <c r="C127" s="107"/>
      <c r="D127" s="9"/>
      <c r="E127" s="9"/>
      <c r="F127" s="9"/>
      <c r="G127" s="9"/>
      <c r="H127" s="9"/>
      <c r="I127" s="9"/>
      <c r="J127" s="9"/>
      <c r="K127" s="9"/>
      <c r="L127" s="9"/>
    </row>
    <row r="128" spans="1:3" s="12" customFormat="1" ht="12.75">
      <c r="A128" s="93"/>
      <c r="B128" s="96"/>
      <c r="C128" s="106"/>
    </row>
    <row r="129" spans="1:12" ht="12.75">
      <c r="A129" s="92"/>
      <c r="B129" s="15"/>
      <c r="C129" s="107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2"/>
      <c r="B130" s="15"/>
      <c r="C130" s="107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3"/>
      <c r="B131" s="15"/>
      <c r="C131" s="107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93"/>
      <c r="B132" s="15"/>
      <c r="C132" s="107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93"/>
      <c r="B133" s="15"/>
      <c r="C133" s="107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3"/>
      <c r="B134" s="15"/>
      <c r="C134" s="107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3"/>
      <c r="B135" s="15"/>
      <c r="C135" s="107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3"/>
      <c r="B136" s="15"/>
      <c r="C136" s="107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3"/>
      <c r="B137" s="15"/>
      <c r="C137" s="107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3"/>
      <c r="B138" s="15"/>
      <c r="C138" s="107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3"/>
      <c r="B139" s="15"/>
      <c r="C139" s="107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3"/>
      <c r="B140" s="15"/>
      <c r="C140" s="107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3"/>
      <c r="B141" s="15"/>
      <c r="C141" s="107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3"/>
      <c r="B142" s="15"/>
      <c r="C142" s="107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3"/>
      <c r="B143" s="15"/>
      <c r="C143" s="107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3"/>
      <c r="B144" s="15"/>
      <c r="C144" s="107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3"/>
      <c r="B145" s="15"/>
      <c r="C145" s="107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3"/>
      <c r="B146" s="15"/>
      <c r="C146" s="107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3"/>
      <c r="B147" s="15"/>
      <c r="C147" s="107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3"/>
      <c r="B148" s="15"/>
      <c r="C148" s="107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3"/>
      <c r="B149" s="15"/>
      <c r="C149" s="107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3"/>
      <c r="B150" s="15"/>
      <c r="C150" s="107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3"/>
      <c r="B151" s="15"/>
      <c r="C151" s="107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3"/>
      <c r="B152" s="15"/>
      <c r="C152" s="107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3"/>
      <c r="B153" s="15"/>
      <c r="C153" s="107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3"/>
      <c r="B154" s="15"/>
      <c r="C154" s="107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3"/>
      <c r="B155" s="15"/>
      <c r="C155" s="107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3"/>
      <c r="B156" s="15"/>
      <c r="C156" s="107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3"/>
      <c r="B157" s="15"/>
      <c r="C157" s="107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3"/>
      <c r="B158" s="15"/>
      <c r="C158" s="107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3"/>
      <c r="B159" s="15"/>
      <c r="C159" s="107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3"/>
      <c r="B160" s="15"/>
      <c r="C160" s="107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3"/>
      <c r="B161" s="15"/>
      <c r="C161" s="107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3"/>
      <c r="B162" s="15"/>
      <c r="C162" s="107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3"/>
      <c r="B163" s="15"/>
      <c r="C163" s="107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3"/>
      <c r="B164" s="15"/>
      <c r="C164" s="107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3"/>
      <c r="B165" s="15"/>
      <c r="C165" s="107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3"/>
      <c r="B166" s="15"/>
      <c r="C166" s="107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3"/>
      <c r="B167" s="15"/>
      <c r="C167" s="107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3"/>
      <c r="B168" s="15"/>
      <c r="C168" s="107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3"/>
      <c r="B169" s="15"/>
      <c r="C169" s="107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3"/>
      <c r="B170" s="15"/>
      <c r="C170" s="107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3"/>
      <c r="B171" s="15"/>
      <c r="C171" s="107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3"/>
      <c r="B172" s="15"/>
      <c r="C172" s="107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3"/>
      <c r="B173" s="15"/>
      <c r="C173" s="107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3"/>
      <c r="B174" s="15"/>
      <c r="C174" s="107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3"/>
      <c r="B175" s="15"/>
      <c r="C175" s="107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3"/>
      <c r="B176" s="15"/>
      <c r="C176" s="107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3"/>
      <c r="B177" s="15"/>
      <c r="C177" s="107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3"/>
      <c r="B178" s="15"/>
      <c r="C178" s="107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3"/>
      <c r="B179" s="15"/>
      <c r="C179" s="107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3"/>
      <c r="B180" s="15"/>
      <c r="C180" s="107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3"/>
      <c r="B181" s="15"/>
      <c r="C181" s="107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3"/>
      <c r="B182" s="15"/>
      <c r="C182" s="107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3"/>
      <c r="B183" s="15"/>
      <c r="C183" s="107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3"/>
      <c r="B184" s="15"/>
      <c r="C184" s="107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3"/>
      <c r="B185" s="15"/>
      <c r="C185" s="107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3"/>
      <c r="B186" s="15"/>
      <c r="C186" s="107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3"/>
      <c r="B187" s="15"/>
      <c r="C187" s="107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3"/>
      <c r="B188" s="15"/>
      <c r="C188" s="107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3"/>
      <c r="B189" s="15"/>
      <c r="C189" s="107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3"/>
      <c r="B190" s="15"/>
      <c r="C190" s="107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3"/>
      <c r="B191" s="15"/>
      <c r="C191" s="107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3"/>
      <c r="B192" s="15"/>
      <c r="C192" s="107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3"/>
      <c r="B193" s="15"/>
      <c r="C193" s="107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3"/>
      <c r="B194" s="15"/>
      <c r="C194" s="107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3"/>
      <c r="B195" s="15"/>
      <c r="C195" s="107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3"/>
      <c r="B196" s="15"/>
      <c r="C196" s="107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3"/>
      <c r="B197" s="15"/>
      <c r="C197" s="107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3"/>
      <c r="B198" s="15"/>
      <c r="C198" s="107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3"/>
      <c r="B199" s="15"/>
      <c r="C199" s="107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3"/>
      <c r="B200" s="15"/>
      <c r="C200" s="107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3"/>
      <c r="B201" s="15"/>
      <c r="C201" s="107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3"/>
      <c r="B202" s="15"/>
      <c r="C202" s="107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3"/>
      <c r="B203" s="15"/>
      <c r="C203" s="107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3"/>
      <c r="B204" s="15"/>
      <c r="C204" s="107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3"/>
      <c r="B205" s="15"/>
      <c r="C205" s="107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3"/>
      <c r="B206" s="15"/>
      <c r="C206" s="107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3"/>
      <c r="B207" s="15"/>
      <c r="C207" s="107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3"/>
      <c r="B208" s="15"/>
      <c r="C208" s="107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3"/>
      <c r="B209" s="15"/>
      <c r="C209" s="107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3"/>
      <c r="B210" s="15"/>
      <c r="C210" s="107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3"/>
      <c r="B211" s="15"/>
      <c r="C211" s="107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3"/>
      <c r="B212" s="15"/>
      <c r="C212" s="107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3"/>
      <c r="B213" s="15"/>
      <c r="C213" s="107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3"/>
      <c r="B214" s="15"/>
      <c r="C214" s="107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3"/>
      <c r="B215" s="15"/>
      <c r="C215" s="107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3"/>
      <c r="B216" s="15"/>
      <c r="C216" s="107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3"/>
      <c r="B217" s="15"/>
      <c r="C217" s="107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3"/>
      <c r="B218" s="15"/>
      <c r="C218" s="107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3"/>
      <c r="B219" s="15"/>
      <c r="C219" s="107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3"/>
      <c r="B220" s="15"/>
      <c r="C220" s="107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3"/>
      <c r="B221" s="15"/>
      <c r="C221" s="107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3"/>
      <c r="B222" s="15"/>
      <c r="C222" s="107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3"/>
      <c r="B223" s="15"/>
      <c r="C223" s="107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3"/>
      <c r="B224" s="15"/>
      <c r="C224" s="107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3"/>
      <c r="B225" s="15"/>
      <c r="C225" s="107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3"/>
      <c r="B226" s="15"/>
      <c r="C226" s="107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3"/>
      <c r="B227" s="15"/>
      <c r="C227" s="107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3"/>
      <c r="B228" s="15"/>
      <c r="C228" s="107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3"/>
      <c r="B229" s="15"/>
      <c r="C229" s="107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3"/>
      <c r="B230" s="15"/>
      <c r="C230" s="107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3"/>
      <c r="B231" s="15"/>
      <c r="C231" s="107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3"/>
      <c r="B232" s="15"/>
      <c r="C232" s="107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3"/>
      <c r="B233" s="15"/>
      <c r="C233" s="107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3"/>
      <c r="B234" s="15"/>
      <c r="C234" s="107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3"/>
      <c r="B235" s="15"/>
      <c r="C235" s="107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3"/>
      <c r="B236" s="15"/>
      <c r="C236" s="107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3"/>
      <c r="B237" s="15"/>
      <c r="C237" s="107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3"/>
      <c r="B238" s="15"/>
      <c r="C238" s="107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3"/>
      <c r="B239" s="15"/>
      <c r="C239" s="107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3"/>
      <c r="B240" s="15"/>
      <c r="C240" s="107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3"/>
      <c r="B241" s="15"/>
      <c r="C241" s="107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3"/>
      <c r="B242" s="15"/>
      <c r="C242" s="107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3"/>
      <c r="B243" s="15"/>
      <c r="C243" s="107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3"/>
      <c r="B244" s="15"/>
      <c r="C244" s="107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3"/>
      <c r="B245" s="15"/>
      <c r="C245" s="107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3"/>
      <c r="B246" s="15"/>
      <c r="C246" s="107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3"/>
      <c r="B247" s="15"/>
      <c r="C247" s="107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3"/>
      <c r="B248" s="15"/>
      <c r="C248" s="107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3"/>
      <c r="B249" s="15"/>
      <c r="C249" s="107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3"/>
      <c r="B250" s="15"/>
      <c r="C250" s="107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3"/>
      <c r="B251" s="15"/>
      <c r="C251" s="107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3"/>
      <c r="B252" s="15"/>
      <c r="C252" s="107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3"/>
      <c r="B253" s="15"/>
      <c r="C253" s="107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3"/>
      <c r="B254" s="15"/>
      <c r="C254" s="107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3"/>
      <c r="B255" s="15"/>
      <c r="C255" s="107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3"/>
      <c r="B256" s="15"/>
      <c r="C256" s="107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3"/>
      <c r="B257" s="15"/>
      <c r="C257" s="107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3"/>
      <c r="B258" s="15"/>
      <c r="C258" s="107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3"/>
      <c r="B259" s="15"/>
      <c r="C259" s="107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3"/>
      <c r="B260" s="15"/>
      <c r="C260" s="107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3"/>
      <c r="B261" s="15"/>
      <c r="C261" s="107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3"/>
      <c r="B262" s="15"/>
      <c r="C262" s="107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3"/>
      <c r="B263" s="15"/>
      <c r="C263" s="107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3"/>
      <c r="B264" s="15"/>
      <c r="C264" s="107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3"/>
      <c r="B265" s="15"/>
      <c r="C265" s="107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3"/>
      <c r="B266" s="15"/>
      <c r="C266" s="107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3"/>
      <c r="B267" s="15"/>
      <c r="C267" s="107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3"/>
      <c r="B268" s="15"/>
      <c r="C268" s="107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3"/>
      <c r="B269" s="15"/>
      <c r="C269" s="107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3"/>
      <c r="B270" s="15"/>
      <c r="C270" s="107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3"/>
      <c r="B271" s="15"/>
      <c r="C271" s="107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3"/>
      <c r="B272" s="15"/>
      <c r="C272" s="107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3"/>
      <c r="B273" s="15"/>
      <c r="C273" s="107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3"/>
      <c r="B274" s="15"/>
      <c r="C274" s="107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3"/>
      <c r="B275" s="15"/>
      <c r="C275" s="107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3"/>
      <c r="B276" s="15"/>
      <c r="C276" s="107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3"/>
      <c r="B277" s="15"/>
      <c r="C277" s="107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3"/>
      <c r="B278" s="15"/>
      <c r="C278" s="107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3"/>
      <c r="B279" s="15"/>
      <c r="C279" s="107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3"/>
      <c r="B280" s="15"/>
      <c r="C280" s="107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3"/>
      <c r="B281" s="15"/>
      <c r="C281" s="107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3"/>
      <c r="B282" s="15"/>
      <c r="C282" s="107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3"/>
      <c r="B283" s="15"/>
      <c r="C283" s="107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3"/>
      <c r="B284" s="15"/>
      <c r="C284" s="107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3"/>
      <c r="B285" s="15"/>
      <c r="C285" s="107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3"/>
      <c r="B286" s="15"/>
      <c r="C286" s="107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3"/>
      <c r="B287" s="15"/>
      <c r="C287" s="107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3"/>
      <c r="B288" s="15"/>
      <c r="C288" s="107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3"/>
      <c r="B289" s="15"/>
      <c r="C289" s="107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3"/>
      <c r="B290" s="15"/>
      <c r="C290" s="107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3"/>
      <c r="B291" s="15"/>
      <c r="C291" s="107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3"/>
      <c r="B292" s="15"/>
      <c r="C292" s="107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3"/>
      <c r="B293" s="15"/>
      <c r="C293" s="107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3"/>
      <c r="B294" s="15"/>
      <c r="C294" s="107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3"/>
      <c r="B295" s="15"/>
      <c r="C295" s="107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3"/>
      <c r="B296" s="15"/>
      <c r="C296" s="107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3"/>
      <c r="B297" s="15"/>
      <c r="C297" s="107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3"/>
      <c r="B298" s="15"/>
      <c r="C298" s="107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3"/>
      <c r="B299" s="15"/>
      <c r="C299" s="107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3"/>
      <c r="B300" s="15"/>
      <c r="C300" s="107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3"/>
      <c r="B301" s="15"/>
      <c r="C301" s="107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3"/>
      <c r="B302" s="15"/>
      <c r="C302" s="107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3"/>
      <c r="B303" s="15"/>
      <c r="C303" s="107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3"/>
      <c r="B304" s="15"/>
      <c r="C304" s="107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3"/>
      <c r="B305" s="15"/>
      <c r="C305" s="107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3"/>
      <c r="B306" s="15"/>
      <c r="C306" s="107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3"/>
      <c r="B307" s="15"/>
      <c r="C307" s="107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3"/>
      <c r="B308" s="15"/>
      <c r="C308" s="107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3"/>
      <c r="B309" s="15"/>
      <c r="C309" s="107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3"/>
      <c r="B310" s="15"/>
      <c r="C310" s="107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3"/>
      <c r="B311" s="15"/>
      <c r="C311" s="107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3"/>
      <c r="B312" s="15"/>
      <c r="C312" s="107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3"/>
      <c r="B313" s="15"/>
      <c r="C313" s="107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3"/>
      <c r="B314" s="15"/>
      <c r="C314" s="107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3"/>
      <c r="B315" s="15"/>
      <c r="C315" s="107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3"/>
      <c r="B316" s="15"/>
      <c r="C316" s="107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3"/>
      <c r="B317" s="15"/>
      <c r="C317" s="107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3"/>
      <c r="B318" s="15"/>
      <c r="C318" s="107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3"/>
      <c r="B319" s="15"/>
      <c r="C319" s="107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3"/>
      <c r="B320" s="15"/>
      <c r="C320" s="107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3"/>
      <c r="B321" s="15"/>
      <c r="C321" s="107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3"/>
      <c r="B322" s="15"/>
      <c r="C322" s="107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3"/>
      <c r="B323" s="15"/>
      <c r="C323" s="107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3"/>
      <c r="B324" s="15"/>
      <c r="C324" s="107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3"/>
      <c r="B325" s="15"/>
      <c r="C325" s="107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3"/>
      <c r="B326" s="15"/>
      <c r="C326" s="107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3"/>
      <c r="B327" s="15"/>
      <c r="C327" s="107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3"/>
      <c r="B328" s="15"/>
      <c r="C328" s="107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3"/>
      <c r="B329" s="15"/>
      <c r="C329" s="107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3"/>
      <c r="B330" s="15"/>
      <c r="C330" s="107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3"/>
      <c r="B331" s="15"/>
      <c r="C331" s="107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3"/>
      <c r="B332" s="15"/>
      <c r="C332" s="107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3"/>
      <c r="B333" s="15"/>
      <c r="C333" s="107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3"/>
      <c r="B334" s="15"/>
      <c r="C334" s="107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3"/>
      <c r="B335" s="15"/>
      <c r="C335" s="107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3"/>
      <c r="B336" s="15"/>
      <c r="C336" s="107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3"/>
      <c r="B337" s="15"/>
      <c r="C337" s="107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3"/>
      <c r="B338" s="15"/>
      <c r="C338" s="107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3"/>
      <c r="B339" s="15"/>
      <c r="C339" s="107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3"/>
      <c r="B340" s="15"/>
      <c r="C340" s="107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3"/>
      <c r="B341" s="15"/>
      <c r="C341" s="107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3"/>
      <c r="B342" s="15"/>
      <c r="C342" s="107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3"/>
      <c r="B343" s="15"/>
      <c r="C343" s="107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3"/>
      <c r="B344" s="15"/>
      <c r="C344" s="107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3"/>
      <c r="B345" s="15"/>
      <c r="C345" s="107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3"/>
      <c r="B346" s="15"/>
      <c r="C346" s="107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3"/>
      <c r="B347" s="15"/>
      <c r="C347" s="107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3"/>
      <c r="B348" s="15"/>
      <c r="C348" s="107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3"/>
      <c r="B349" s="15"/>
      <c r="C349" s="107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3"/>
      <c r="B350" s="15"/>
      <c r="C350" s="107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3"/>
      <c r="B351" s="15"/>
      <c r="C351" s="107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3"/>
      <c r="B352" s="15"/>
      <c r="C352" s="107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3"/>
      <c r="B353" s="15"/>
      <c r="C353" s="107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3"/>
      <c r="B354" s="15"/>
      <c r="C354" s="107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3"/>
      <c r="B355" s="15"/>
      <c r="C355" s="107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3"/>
      <c r="B356" s="15"/>
      <c r="C356" s="107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3"/>
      <c r="B357" s="15"/>
      <c r="C357" s="107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3"/>
      <c r="B358" s="15"/>
      <c r="C358" s="107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3"/>
      <c r="B359" s="15"/>
      <c r="C359" s="107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3"/>
      <c r="B360" s="15"/>
      <c r="C360" s="107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3"/>
      <c r="B361" s="15"/>
      <c r="C361" s="107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3"/>
      <c r="B362" s="15"/>
      <c r="C362" s="107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3"/>
      <c r="B363" s="15"/>
      <c r="C363" s="107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3"/>
      <c r="B364" s="15"/>
      <c r="C364" s="107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3"/>
      <c r="B365" s="15"/>
      <c r="C365" s="107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3"/>
      <c r="B366" s="15"/>
      <c r="C366" s="107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3"/>
      <c r="B367" s="15"/>
      <c r="C367" s="107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3"/>
      <c r="B368" s="15"/>
      <c r="C368" s="107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3"/>
      <c r="B369" s="15"/>
      <c r="C369" s="107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3"/>
      <c r="B370" s="15"/>
      <c r="C370" s="107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3"/>
      <c r="B371" s="15"/>
      <c r="C371" s="107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3"/>
      <c r="B372" s="15"/>
      <c r="C372" s="107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3"/>
      <c r="B373" s="15"/>
      <c r="C373" s="107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3"/>
      <c r="B374" s="15"/>
      <c r="C374" s="107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3"/>
      <c r="B375" s="15"/>
      <c r="C375" s="107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3"/>
      <c r="B376" s="15"/>
      <c r="C376" s="107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3"/>
      <c r="B377" s="15"/>
      <c r="C377" s="107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3"/>
      <c r="B378" s="15"/>
      <c r="C378" s="107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3"/>
      <c r="B379" s="15"/>
      <c r="C379" s="107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3"/>
      <c r="B380" s="15"/>
      <c r="C380" s="107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3"/>
      <c r="B381" s="15"/>
      <c r="C381" s="107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3"/>
      <c r="B382" s="15"/>
      <c r="C382" s="107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3"/>
      <c r="B383" s="15"/>
      <c r="C383" s="107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3"/>
      <c r="B384" s="15"/>
      <c r="C384" s="107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3"/>
      <c r="B385" s="15"/>
      <c r="C385" s="107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3"/>
      <c r="B386" s="15"/>
      <c r="C386" s="107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3"/>
      <c r="B387" s="15"/>
      <c r="C387" s="107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3"/>
      <c r="B388" s="15"/>
      <c r="C388" s="107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3"/>
      <c r="B389" s="15"/>
      <c r="C389" s="107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3"/>
      <c r="B390" s="15"/>
      <c r="C390" s="107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3"/>
      <c r="B391" s="15"/>
      <c r="C391" s="107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3"/>
      <c r="B392" s="15"/>
      <c r="C392" s="107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3"/>
      <c r="B393" s="15"/>
      <c r="C393" s="107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3"/>
      <c r="B394" s="15"/>
      <c r="C394" s="107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3"/>
      <c r="B395" s="15"/>
      <c r="C395" s="107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3"/>
      <c r="B396" s="15"/>
      <c r="C396" s="107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3"/>
      <c r="B397" s="15"/>
      <c r="C397" s="107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3"/>
      <c r="B398" s="15"/>
      <c r="C398" s="107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93"/>
      <c r="B399" s="15"/>
      <c r="C399" s="107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93"/>
      <c r="B400" s="15"/>
      <c r="C400" s="107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93"/>
      <c r="B401" s="15"/>
      <c r="C401" s="107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93"/>
      <c r="B402" s="15"/>
      <c r="C402" s="107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93"/>
      <c r="B403" s="15"/>
      <c r="C403" s="107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93"/>
      <c r="B404" s="15"/>
      <c r="C404" s="107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93"/>
      <c r="B405" s="15"/>
      <c r="C405" s="107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93"/>
      <c r="B406" s="15"/>
      <c r="C406" s="107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93"/>
      <c r="B407" s="15"/>
      <c r="C407" s="107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93"/>
      <c r="B408" s="15"/>
      <c r="C408" s="107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93"/>
      <c r="B409" s="15"/>
      <c r="C409" s="107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93"/>
      <c r="B410" s="15"/>
      <c r="C410" s="107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93"/>
      <c r="B411" s="15"/>
      <c r="C411" s="107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93"/>
      <c r="B412" s="15"/>
      <c r="C412" s="107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93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93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93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93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93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10" sqref="A10:C10"/>
    </sheetView>
  </sheetViews>
  <sheetFormatPr defaultColWidth="9.140625" defaultRowHeight="12.75"/>
  <sheetData>
    <row r="1" spans="1:11" ht="15.75">
      <c r="A1" s="132"/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2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>
      <c r="A3" s="132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2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2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9.75" customHeight="1">
      <c r="A6" s="132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.75">
      <c r="A7" s="132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5.75">
      <c r="A8" s="132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>
      <c r="A9" s="132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5.75">
      <c r="A10" s="132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5.75">
      <c r="A11" s="132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5.75">
      <c r="A12" s="132"/>
      <c r="B12" s="134"/>
      <c r="C12" s="134"/>
      <c r="D12" s="134"/>
      <c r="E12" s="134"/>
      <c r="F12" s="134"/>
      <c r="G12" s="134"/>
      <c r="H12" s="134"/>
      <c r="I12" s="132"/>
      <c r="J12" s="133"/>
      <c r="K12" s="134"/>
    </row>
    <row r="13" spans="1:11" ht="15.75">
      <c r="A13" s="132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15.75">
      <c r="A14" s="132"/>
      <c r="B14" s="134"/>
      <c r="C14" s="134"/>
      <c r="D14" s="134"/>
      <c r="E14" s="134"/>
      <c r="F14" s="134"/>
      <c r="G14" s="134"/>
      <c r="H14" s="134"/>
      <c r="I14" s="132"/>
      <c r="J14" s="134"/>
      <c r="K14" s="134"/>
    </row>
    <row r="15" spans="1:11" ht="15.75">
      <c r="A15" s="132"/>
      <c r="B15" s="134"/>
      <c r="C15" s="134"/>
      <c r="D15" s="134"/>
      <c r="E15" s="134"/>
      <c r="F15" s="134"/>
      <c r="G15" s="134"/>
      <c r="H15" s="134"/>
      <c r="I15" s="132"/>
      <c r="J15" s="134"/>
      <c r="K15" s="134"/>
    </row>
    <row r="16" spans="1:11" ht="15.75">
      <c r="A16" s="132"/>
      <c r="B16" s="134"/>
      <c r="C16" s="134"/>
      <c r="D16" s="134"/>
      <c r="E16" s="134"/>
      <c r="F16" s="134"/>
      <c r="G16" s="134"/>
      <c r="H16" s="134"/>
      <c r="I16" s="132"/>
      <c r="J16" s="134"/>
      <c r="K16" s="134"/>
    </row>
    <row r="17" spans="1:11" ht="12.75">
      <c r="A17" s="135"/>
      <c r="B17" s="135"/>
      <c r="C17" s="136"/>
      <c r="D17" s="135"/>
      <c r="E17" s="135"/>
      <c r="F17" s="135"/>
      <c r="G17" s="135"/>
      <c r="H17" s="135"/>
      <c r="I17" s="135"/>
      <c r="J17" s="135"/>
      <c r="K17" s="135"/>
    </row>
    <row r="18" spans="1:11" ht="15.75">
      <c r="A18" s="132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15.75">
      <c r="A19" s="132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15.75">
      <c r="A20" s="132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2" spans="1:2" ht="15.75">
      <c r="A22" s="137"/>
      <c r="B22" s="137"/>
    </row>
    <row r="26" spans="9:12" ht="15.75">
      <c r="I26" s="137"/>
      <c r="J26" s="137"/>
      <c r="K26" s="138"/>
      <c r="L26" s="138"/>
    </row>
    <row r="27" spans="9:12" ht="15.75">
      <c r="I27" s="137"/>
      <c r="J27" s="137"/>
      <c r="K27" s="138"/>
      <c r="L27" s="138"/>
    </row>
    <row r="28" spans="9:12" ht="15.75">
      <c r="I28" s="137"/>
      <c r="J28" s="137"/>
      <c r="K28" s="138"/>
      <c r="L28" s="138"/>
    </row>
    <row r="29" spans="9:12" ht="15.75">
      <c r="I29" s="138"/>
      <c r="J29" s="138"/>
      <c r="K29" s="138"/>
      <c r="L29" s="1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 </cp:lastModifiedBy>
  <cp:lastPrinted>2015-12-11T09:22:38Z</cp:lastPrinted>
  <dcterms:created xsi:type="dcterms:W3CDTF">2013-09-11T11:00:21Z</dcterms:created>
  <dcterms:modified xsi:type="dcterms:W3CDTF">2015-12-28T11:18:08Z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